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b22d7700042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Quotes" sheetId="1" r:id="R894d7c38636f4ec7"/>
    <x:sheet xmlns:r="http://schemas.openxmlformats.org/officeDocument/2006/relationships" name="Evidence" sheetId="2" r:id="Rbba0902dd086486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"/>
    <x:numFmt numFmtId="201" formatCode="#,##0"/>
  </x:numFmts>
  <x:fonts count="6">
    <x:font>
      <x:sz val="11"/>
      <x:name val="Carlito"/>
    </x:font>
    <x:font>
      <x:sz val="10"/>
      <x:color rgb="FF282D31"/>
      <x:name val="Arial"/>
    </x:font>
    <x:font>
      <x:b/>
      <x:sz val="14"/>
      <x:color rgb="FF282D31"/>
      <x:name val="Arial"/>
    </x:font>
    <x:font>
      <x:b/>
      <x:sz val="10"/>
      <x:color rgb="FFFFFFFF"/>
      <x:name val="Arial"/>
    </x:font>
    <x:font>
      <x:b/>
      <x:sz val="10"/>
      <x:color rgb="FF282D31"/>
      <x:name val="Arial"/>
    </x:font>
    <x:font>
      <x:sz val="10"/>
      <x:color rgb="FF555E6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B5C20"/>
      </x:patternFill>
    </x:fill>
    <x:fill>
      <x:patternFill patternType="solid">
        <x:fgColor rgb="FFF3F4F4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EB5C20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/>
    </x:xf>
    <x:xf numFmtId="200" fontId="4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6">
    <x:dxf>
      <x:font>
        <x:b/>
        <x:color rgb="FFA12618"/>
      </x:font>
      <x:fill>
        <x:patternFill patternType="solid">
          <x:bgColor rgb="FFFDE6E3"/>
        </x:patternFill>
      </x:fill>
    </x:dxf>
    <x:dxf>
      <x:font>
        <x:color rgb="FFA12618"/>
      </x:font>
    </x:dxf>
    <x:dxf>
      <x:font>
        <x:b/>
        <x:color rgb="FFA12618"/>
      </x:font>
      <x:fill>
        <x:patternFill patternType="solid">
          <x:bgColor rgb="FFFDE6E3"/>
        </x:patternFill>
      </x:fill>
    </x:dxf>
    <x:dxf>
      <x:font>
        <x:color rgb="FFA12618"/>
      </x:font>
    </x:dxf>
    <x:dxf>
      <x:font>
        <x:b/>
        <x:color rgb="FFA12618"/>
      </x:font>
      <x:fill>
        <x:patternFill patternType="solid">
          <x:bgColor rgb="FFFDE6E3"/>
        </x:patternFill>
      </x:fill>
    </x:dxf>
    <x:dxf>
      <x:font>
        <x:color rgb="FFA12618"/>
      </x:font>
    </x:dxf>
    <x:dxf>
      <x:font>
        <x:color rgb="FFA12618"/>
      </x:font>
    </x:dxf>
    <x:dxf>
      <x:font>
        <x:color rgb="FFA12618"/>
      </x:font>
    </x:dxf>
    <x:dxf>
      <x:font>
        <x:color rgb="FFA12618"/>
      </x:font>
    </x:dxf>
    <x:dxf>
      <x:font>
        <x:color rgb="FFA12618"/>
      </x:font>
    </x:dxf>
    <x:dxf>
      <x:font>
        <x:color rgb="FFA12618"/>
      </x:font>
    </x:dxf>
    <x:dxf>
      <x:font>
        <x:color rgb="FFA12618"/>
      </x:font>
    </x:dxf>
    <x:dxf>
      <x:font>
        <x:color rgb="FFA12618"/>
      </x:font>
    </x:dxf>
    <x:dxf>
      <x:font>
        <x:color rgb="FFA12618"/>
      </x:font>
    </x:dxf>
    <x:dxf>
      <x:font>
        <x:color rgb="FFA12618"/>
      </x:font>
    </x:dxf>
    <x:dxf>
      <x:font>
        <x:color rgb="FFA12618"/>
      </x:font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c7dc82edf4633" /><Relationship Type="http://schemas.openxmlformats.org/officeDocument/2006/relationships/theme" Target="/xl/theme/theme1.xml" Id="R8d6952559a3b419c" /><Relationship Type="http://schemas.openxmlformats.org/officeDocument/2006/relationships/sharedStrings" Target="/xl/sharedStrings.xml" Id="Rd101a77c1bfa4882" /><Relationship Type="http://schemas.openxmlformats.org/officeDocument/2006/relationships/worksheet" Target="/xl/worksheets/sheet1.xml" Id="R894d7c38636f4ec7" /><Relationship Type="http://schemas.openxmlformats.org/officeDocument/2006/relationships/worksheet" Target="/xl/worksheets/sheet2.xml" Id="Rbba0902dd086486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EB5C2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.75" hidden="0" customWidth="1"/>
    <x:col min="2" max="2" width="39.380001068115234" hidden="0" customWidth="1"/>
    <x:col min="3" max="3" width="25.6299991607666" hidden="0" customWidth="1"/>
    <x:col min="4" max="4" width="25.6299991607666" hidden="0" customWidth="1"/>
    <x:col min="5" max="5" width="25.6299991607666" hidden="0" customWidth="1"/>
    <x:col min="6" max="6" width="3" hidden="0" customWidth="1"/>
    <x:col min="7" max="7" width="49.380001068115234" hidden="0" customWidth="1"/>
  </x:cols>
  <x:sheetData>
    <x:row r="2" ht="25" customHeight="1">
      <x:c r="B2" s="3" t="str">
        <x:v>Solar Street Light Quote Comparison</x:v>
      </x:c>
      <x:c r="C2" s="2"/>
      <x:c r="D2" s="2"/>
      <x:c r="E2" s="2"/>
      <x:c r="F2" s="2"/>
      <x:c r="G2" s="2"/>
    </x:row>
    <x:row r="3" ht="25" customHeight="1">
      <x:c r="B3" s="4"/>
      <x:c r="C3" s="4"/>
      <x:c r="D3" s="4"/>
      <x:c r="E3" s="4"/>
      <x:c r="F3" s="2"/>
      <x:c r="G3" s="2"/>
    </x:row>
    <x:row r="4" ht="25" customHeight="1">
      <x:c r="B4" s="7" t="str">
        <x:v>Comparable project cost</x:v>
      </x:c>
      <x:c r="C4" s="7" t="str">
        <x:v>Vendor A</x:v>
      </x:c>
      <x:c r="D4" s="7" t="str">
        <x:v>Vendor B</x:v>
      </x:c>
      <x:c r="E4" s="7" t="str">
        <x:v>Vendor C</x:v>
      </x:c>
      <x:c r="F4" s="2"/>
      <x:c r="G4" s="2"/>
    </x:row>
    <x:row r="5" ht="34" customHeight="1">
      <x:c r="B5" s="12" t="str">
        <x:v>Installed project total</x:v>
      </x:c>
      <x:c r="C5" s="13" t="str">
        <x:f>IF(COUNT(C21:C30)&lt;10,"Complete all cost lines",IF(MIN(C21:C30)&lt;0,"Use net non-negative costs",SUM(C21:C30)))</x:f>
        <x:v>Complete all cost lines</x:v>
      </x:c>
      <x:c r="D5" s="13" t="str">
        <x:f>IF(COUNT(D21:D30)&lt;10,"Complete all cost lines",IF(MIN(D21:D30)&lt;0,"Use net non-negative costs",SUM(D21:D30)))</x:f>
        <x:v>Complete all cost lines</x:v>
      </x:c>
      <x:c r="E5" s="13" t="str">
        <x:f>IF(COUNT(E21:E30)&lt;10,"Complete all cost lines",IF(MIN(E21:E30)&lt;0,"Use net non-negative costs",SUM(E21:E30)))</x:f>
        <x:v>Complete all cost lines</x:v>
      </x:c>
      <x:c r="F5" s="2"/>
      <x:c r="G5" s="18" t="str">
        <x:v>Totals cover the ten cost lines below, not lifetime cost.</x:v>
      </x:c>
    </x:row>
    <x:row r="6" ht="34" customHeight="1">
      <x:c r="B6" s="12" t="str">
        <x:v>Cost per installed light</x:v>
      </x:c>
      <x:c r="C6" s="13" t="str">
        <x:f>IF(NOT(ISNUMBER(C5)),"Cost total unavailable",IF(NOT(ISNUMBER($C$9)),"Enter light quantity",IF(OR($C$9&lt;=0,MOD($C$9,1)&lt;&gt;0),"Use positive whole quantity",C5/$C$9)))</x:f>
        <x:v>Cost total unavailable</x:v>
      </x:c>
      <x:c r="D6" s="13" t="str">
        <x:f>IF(NOT(ISNUMBER(D5)),"Cost total unavailable",IF(NOT(ISNUMBER($C$9)),"Enter light quantity",IF(OR($C$9&lt;=0,MOD($C$9,1)&lt;&gt;0),"Use positive whole quantity",D5/$C$9)))</x:f>
        <x:v>Cost total unavailable</x:v>
      </x:c>
      <x:c r="E6" s="13" t="str">
        <x:f>IF(NOT(ISNUMBER(E5)),"Cost total unavailable",IF(NOT(ISNUMBER($C$9)),"Enter light quantity",IF(OR($C$9&lt;=0,MOD($C$9,1)&lt;&gt;0),"Use positive whole quantity",E5/$C$9)))</x:f>
        <x:v>Cost total unavailable</x:v>
      </x:c>
      <x:c r="F6" s="2"/>
      <x:c r="G6" s="18" t="str">
        <x:v>Per-light cost uses the common installed quantity in C9.</x:v>
      </x:c>
    </x:row>
    <x:row r="7" ht="34" customHeight="1">
      <x:c r="B7" s="2" t="str">
        <x:v>Comparison basis</x:v>
      </x:c>
      <x:c r="C7" s="8" t="str">
        <x:f>IF(OR($C$10="",$C$11="",$C$12="",C14="",C15="",C16="",C17=""),"Complete quote context",IF(C18&lt;&gt;"YES","Resolve scope / profile",IF(ISNUMBER(C6),"Cost basis confirmed","Complete cost inputs")))</x:f>
        <x:v>Complete quote context</x:v>
      </x:c>
      <x:c r="D7" s="8" t="str">
        <x:f>IF(OR($C$10="",$C$11="",$C$12="",D14="",D15="",D16="",D17=""),"Complete quote context",IF(D18&lt;&gt;"YES","Resolve scope / profile",IF(ISNUMBER(D6),"Cost basis confirmed","Complete cost inputs")))</x:f>
        <x:v>Complete quote context</x:v>
      </x:c>
      <x:c r="E7" s="8" t="str">
        <x:f>IF(OR($C$10="",$C$11="",$C$12="",E14="",E15="",E16="",E17=""),"Complete quote context",IF(E18&lt;&gt;"YES","Resolve scope / profile",IF(ISNUMBER(E6),"Cost basis confirmed","Complete cost inputs")))</x:f>
        <x:v>Complete quote context</x:v>
      </x:c>
      <x:c r="F7" s="2"/>
      <x:c r="G7" s="18" t="str">
        <x:v>Scope confirmation is manual. It is not an award decision.</x:v>
      </x:c>
    </x:row>
    <x:row r="8" ht="25" customHeight="1">
      <x:c r="B8" s="2"/>
      <x:c r="C8" s="2"/>
      <x:c r="D8" s="2"/>
      <x:c r="E8" s="2"/>
      <x:c r="F8" s="2"/>
      <x:c r="G8" s="2"/>
    </x:row>
    <x:row r="9" ht="25" customHeight="1">
      <x:c r="B9" s="2" t="str">
        <x:v>Installed light quantity</x:v>
      </x:c>
      <x:c r="C9" s="15"/>
      <x:c r="D9" s="2"/>
      <x:c r="E9" s="2"/>
      <x:c r="F9" s="2"/>
      <x:c r="G9" s="18" t="str">
        <x:v>Use the same number of installed lights for every offer.</x:v>
      </x:c>
    </x:row>
    <x:row r="10" ht="45" customHeight="1">
      <x:c r="B10" s="2" t="str">
        <x:v>Currency (one ISO code, e.g. USD)</x:v>
      </x:c>
      <x:c r="C10" s="14"/>
      <x:c r="D10" s="2"/>
      <x:c r="E10" s="2"/>
      <x:c r="F10" s="2"/>
      <x:c r="G10" s="18" t="str">
        <x:v>Convert all offers to this currency before entry; record the rate and date with your quote references.</x:v>
      </x:c>
    </x:row>
    <x:row r="11" ht="25" customHeight="1">
      <x:c r="B11" s="2" t="str">
        <x:v>Project / location</x:v>
      </x:c>
      <x:c r="C11" s="14"/>
      <x:c r="D11" s="2"/>
      <x:c r="E11" s="2"/>
      <x:c r="F11" s="2"/>
      <x:c r="G11" s="2"/>
    </x:row>
    <x:row r="12" ht="45" customHeight="1">
      <x:c r="B12" s="2" t="str">
        <x:v>Lighting and operating profile reference</x:v>
      </x:c>
      <x:c r="C12" s="14"/>
      <x:c r="D12" s="2"/>
      <x:c r="E12" s="2"/>
      <x:c r="F12" s="2"/>
      <x:c r="G12" s="18" t="str">
        <x:v>Use one agreed lighting target, optic/layout, nightly schedule and energy/autonomy basis.</x:v>
      </x:c>
    </x:row>
    <x:row r="13" ht="25" customHeight="1">
      <x:c r="B13" s="2"/>
      <x:c r="C13" s="2"/>
      <x:c r="D13" s="2"/>
      <x:c r="E13" s="2"/>
      <x:c r="F13" s="2"/>
      <x:c r="G13" s="2"/>
    </x:row>
    <x:row r="14" ht="38" customHeight="1">
      <x:c r="B14" s="2" t="str">
        <x:v>Supplier name</x:v>
      </x:c>
      <x:c r="C14" s="16"/>
      <x:c r="D14" s="16"/>
      <x:c r="E14" s="16"/>
      <x:c r="F14" s="2"/>
      <x:c r="G14" s="2"/>
    </x:row>
    <x:row r="15" ht="38" customHeight="1">
      <x:c r="B15" s="2" t="str">
        <x:v>Quotation ID / revision</x:v>
      </x:c>
      <x:c r="C15" s="16"/>
      <x:c r="D15" s="16"/>
      <x:c r="E15" s="16"/>
      <x:c r="F15" s="2"/>
      <x:c r="G15" s="2"/>
    </x:row>
    <x:row r="16" ht="38" customHeight="1">
      <x:c r="B16" s="2" t="str">
        <x:v>Incoterm / named delivery location</x:v>
      </x:c>
      <x:c r="C16" s="16"/>
      <x:c r="D16" s="16"/>
      <x:c r="E16" s="16"/>
      <x:c r="F16" s="2"/>
      <x:c r="G16" s="2"/>
    </x:row>
    <x:row r="17" ht="38" customHeight="1">
      <x:c r="B17" s="2" t="str">
        <x:v>Quotation validity / date reference</x:v>
      </x:c>
      <x:c r="C17" s="16"/>
      <x:c r="D17" s="16"/>
      <x:c r="E17" s="16"/>
      <x:c r="F17" s="2"/>
      <x:c r="G17" s="2"/>
    </x:row>
    <x:row r="18" ht="52" customHeight="1">
      <x:c r="B18" s="2" t="str">
        <x:v>Same scope and operating basis confirmed?</x:v>
      </x:c>
      <x:c r="C18" s="16" t="str">
        <x:v>OPEN</x:v>
      </x:c>
      <x:c r="D18" s="16" t="str">
        <x:v>OPEN</x:v>
      </x:c>
      <x:c r="E18" s="16" t="str">
        <x:v>OPEN</x:v>
      </x:c>
      <x:c r="F18" s="2"/>
      <x:c r="G18" s="18" t="str">
        <x:v>Select YES only after differences and required exclusions have been resolved. Review the Evidence tab.</x:v>
      </x:c>
    </x:row>
    <x:row r="19" ht="25" customHeight="1">
      <x:c r="B19" s="2"/>
      <x:c r="C19" s="2"/>
      <x:c r="D19" s="2"/>
      <x:c r="E19" s="2"/>
      <x:c r="F19" s="2"/>
      <x:c r="G19" s="2"/>
    </x:row>
    <x:row r="20" ht="25" customHeight="1">
      <x:c r="B20" s="7" t="str">
        <x:v>Whole-project costs (not unit prices)</x:v>
      </x:c>
      <x:c r="C20" s="7" t="str">
        <x:v>Vendor A</x:v>
      </x:c>
      <x:c r="D20" s="7" t="str">
        <x:v>Vendor B</x:v>
      </x:c>
      <x:c r="E20" s="7" t="str">
        <x:v>Vendor C</x:v>
      </x:c>
      <x:c r="F20" s="2"/>
      <x:c r="G20" s="2"/>
    </x:row>
    <x:row r="21" ht="35" customHeight="1">
      <x:c r="B21" s="8" t="str">
        <x:v>Lighting package: luminaire, PV, battery, controller</x:v>
      </x:c>
      <x:c r="C21" s="17"/>
      <x:c r="D21" s="17"/>
      <x:c r="E21" s="17"/>
      <x:c r="F21" s="2"/>
      <x:c r="G21" s="18" t="str">
        <x:v>Count bundled components once. Add only costs outside that package on the later lines.</x:v>
      </x:c>
    </x:row>
    <x:row r="22" ht="35" customHeight="1">
      <x:c r="B22" s="8" t="str">
        <x:v>Poles, arms, brackets and fixing hardware</x:v>
      </x:c>
      <x:c r="C22" s="17"/>
      <x:c r="D22" s="17"/>
      <x:c r="E22" s="17"/>
      <x:c r="F22" s="2"/>
      <x:c r="G22" s="2"/>
    </x:row>
    <x:row r="23" ht="35" customHeight="1">
      <x:c r="B23" s="8" t="str">
        <x:v>Foundations and other civil works</x:v>
      </x:c>
      <x:c r="C23" s="17"/>
      <x:c r="D23" s="17"/>
      <x:c r="E23" s="17"/>
      <x:c r="F23" s="2"/>
      <x:c r="G23" s="2"/>
    </x:row>
    <x:row r="24" ht="35" customHeight="1">
      <x:c r="B24" s="8" t="str">
        <x:v>Local cables / grid connection (if applicable)</x:v>
      </x:c>
      <x:c r="C24" s="17"/>
      <x:c r="D24" s="17"/>
      <x:c r="E24" s="17"/>
      <x:c r="F24" s="2"/>
      <x:c r="G24" s="2"/>
    </x:row>
    <x:row r="25" ht="35" customHeight="1">
      <x:c r="B25" s="8" t="str">
        <x:v>Installation, lifting and traffic management</x:v>
      </x:c>
      <x:c r="C25" s="17"/>
      <x:c r="D25" s="17"/>
      <x:c r="E25" s="17"/>
      <x:c r="F25" s="2"/>
      <x:c r="G25" s="2"/>
    </x:row>
    <x:row r="26" ht="35" customHeight="1">
      <x:c r="B26" s="8" t="str">
        <x:v>Freight, insurance and destination handling</x:v>
      </x:c>
      <x:c r="C26" s="17"/>
      <x:c r="D26" s="17"/>
      <x:c r="E26" s="17"/>
      <x:c r="F26" s="2"/>
      <x:c r="G26" s="2"/>
    </x:row>
    <x:row r="27" ht="35" customHeight="1">
      <x:c r="B27" s="8" t="str">
        <x:v>Non-recoverable taxes and import duties</x:v>
      </x:c>
      <x:c r="C27" s="17"/>
      <x:c r="D27" s="17"/>
      <x:c r="E27" s="17"/>
      <x:c r="F27" s="2"/>
      <x:c r="G27" s="18" t="str">
        <x:v>Exclude recoverable taxes; use the same tax treatment across offers.</x:v>
      </x:c>
    </x:row>
    <x:row r="28" ht="35" customHeight="1">
      <x:c r="B28" s="8" t="str">
        <x:v>Commissioning, training and handover</x:v>
      </x:c>
      <x:c r="C28" s="17"/>
      <x:c r="D28" s="17"/>
      <x:c r="E28" s="17"/>
      <x:c r="F28" s="2"/>
      <x:c r="G28" s="2"/>
    </x:row>
    <x:row r="29" ht="35" customHeight="1">
      <x:c r="B29" s="8" t="str">
        <x:v>Initial spare-parts supply</x:v>
      </x:c>
      <x:c r="C29" s="17"/>
      <x:c r="D29" s="17"/>
      <x:c r="E29" s="17"/>
      <x:c r="F29" s="2"/>
      <x:c r="G29" s="2"/>
    </x:row>
    <x:row r="30" ht="35" customHeight="1">
      <x:c r="B30" s="8" t="str">
        <x:v>Other one-time project costs</x:v>
      </x:c>
      <x:c r="C30" s="17"/>
      <x:c r="D30" s="17"/>
      <x:c r="E30" s="17"/>
      <x:c r="F30" s="2"/>
      <x:c r="G30" s="2"/>
    </x:row>
    <x:row r="31" ht="48" customHeight="1">
      <x:c r="B31" s="2" t="str">
        <x:v>Cost evidence / quote line references</x:v>
      </x:c>
      <x:c r="C31" s="16"/>
      <x:c r="D31" s="16"/>
      <x:c r="E31" s="16"/>
      <x:c r="F31" s="2"/>
      <x:c r="G31" s="18" t="str">
        <x:v>Name quote revision, item numbers and any buyer cost estimates / currency conversion sources.</x:v>
      </x:c>
    </x:row>
    <x:row r="32" ht="48" customHeight="1">
      <x:c r="B32" s="2" t="str">
        <x:v>Unpriced exclusions and responsible party</x:v>
      </x:c>
      <x:c r="C32" s="16"/>
      <x:c r="D32" s="16"/>
      <x:c r="E32" s="16"/>
      <x:c r="F32" s="2"/>
      <x:c r="G32" s="18" t="str">
        <x:v>Unknown required costs stay blank; obtain an estimate before comparing complete totals.</x:v>
      </x:c>
    </x:row>
    <x:row r="33" ht="25" customHeight="1">
      <x:c r="B33" s="2"/>
      <x:c r="C33" s="2"/>
      <x:c r="D33" s="2"/>
      <x:c r="E33" s="2"/>
      <x:c r="F33" s="2"/>
      <x:c r="G33" s="2"/>
    </x:row>
    <x:row r="34" ht="25" customHeight="1">
      <x:c r="B34" s="19" t="str">
        <x:v>Amber cells are editable. Leave unknown costs blank; enter 0 only for confirmed zero, not-applicable or already-included items.</x:v>
      </x:c>
      <x:c r="C34" s="2"/>
      <x:c r="D34" s="2"/>
      <x:c r="E34" s="2"/>
      <x:c r="F34" s="2"/>
      <x:c r="G34" s="2"/>
    </x:row>
    <x:row r="35" ht="25" customHeight="1">
      <x:c r="B35" s="19" t="str">
        <x:v>Enter net, non-negative costs after discounts. Do not count an included item twice. Currency conversion is not automatic.</x:v>
      </x:c>
      <x:c r="C35" s="2"/>
      <x:c r="D35" s="2"/>
      <x:c r="E35" s="2"/>
      <x:c r="F35" s="2"/>
      <x:c r="G35" s="2"/>
    </x:row>
    <x:row r="36" ht="25" customHeight="1">
      <x:c r="B36" s="19" t="str">
        <x:v>Compare evidence and service obligations before price. This blank template contains no Inlux prices or engineering approval.</x:v>
      </x:c>
      <x:c r="C36" s="2"/>
      <x:c r="D36" s="2"/>
      <x:c r="E36" s="2"/>
      <x:c r="F36" s="2"/>
      <x:c r="G36" s="2"/>
    </x:row>
    <x:row r="37" ht="25" customHeight="1">
      <x:c r="B37" s="19"/>
      <x:c r="C37" s="2"/>
      <x:c r="D37" s="2"/>
      <x:c r="E37" s="2"/>
      <x:c r="F37" s="2"/>
      <x:c r="G37" s="2"/>
    </x:row>
    <x:row r="38" ht="25" customHeight="1">
      <x:c r="B38" s="19" t="str">
        <x:v>Inlux Solar Engineering Team  |  Template v1.0  |  2026-10-18</x:v>
      </x:c>
      <x:c r="C38" s="2"/>
      <x:c r="D38" s="2"/>
      <x:c r="E38" s="2"/>
      <x:c r="F38" s="2"/>
      <x:c r="G38" s="2"/>
    </x:row>
    <x:row r="39" ht="25" customHeight="1">
      <x:c r="B39" s="19" t="str">
        <x:v>Price guide: https://www.inluxsolar.com/solar-street-light-price-guide-2026/</x:v>
      </x:c>
      <x:c r="C39" s="2"/>
      <x:c r="D39" s="2"/>
      <x:c r="E39" s="2"/>
      <x:c r="F39" s="2"/>
      <x:c r="G39" s="2"/>
    </x:row>
    <x:row r="40" ht="25" customHeight="1">
      <x:c r="B40" s="19" t="str">
        <x:v>Project inputs and RFQ guide: https://www.inluxsolar.com/solar-street-light/resources/rfq-boq-kit/</x:v>
      </x:c>
      <x:c r="C40" s="2"/>
      <x:c r="D40" s="2"/>
      <x:c r="E40" s="2"/>
      <x:c r="F40" s="2"/>
      <x:c r="G40" s="2"/>
    </x:row>
  </x:sheetData>
  <x:conditionalFormatting sqref="C21:C30">
    <x:cfRule type="expression" dxfId="0" priority="1">
      <x:formula>AND(C21&lt;&gt;"",OR(NOT(ISNUMBER(C21)),C21&lt;0))</x:formula>
    </x:cfRule>
  </x:conditionalFormatting>
  <x:conditionalFormatting sqref="C7:C7">
    <x:cfRule type="expression" dxfId="1" priority="2">
      <x:formula>C7&lt;&gt;"Cost basis confirmed"</x:formula>
    </x:cfRule>
  </x:conditionalFormatting>
  <x:conditionalFormatting sqref="D21:D30">
    <x:cfRule type="expression" dxfId="2" priority="3">
      <x:formula>AND(D21&lt;&gt;"",OR(NOT(ISNUMBER(D21)),D21&lt;0))</x:formula>
    </x:cfRule>
  </x:conditionalFormatting>
  <x:conditionalFormatting sqref="D7:D7">
    <x:cfRule type="expression" dxfId="3" priority="4">
      <x:formula>D7&lt;&gt;"Cost basis confirmed"</x:formula>
    </x:cfRule>
  </x:conditionalFormatting>
  <x:conditionalFormatting sqref="E21:E30">
    <x:cfRule type="expression" dxfId="4" priority="5">
      <x:formula>AND(E21&lt;&gt;"",OR(NOT(ISNUMBER(E21)),E21&lt;0))</x:formula>
    </x:cfRule>
  </x:conditionalFormatting>
  <x:conditionalFormatting sqref="E7:E7">
    <x:cfRule type="expression" dxfId="5" priority="6">
      <x:formula>E7&lt;&gt;"Cost basis confirmed"</x:formula>
    </x:cfRule>
  </x:conditionalFormatting>
  <x:dataValidations count="2">
    <x:dataValidation type="whole" operator="between" sqref="C9">
      <x:formula1>1</x:formula1>
      <x:formula2>10000000</x:formula2>
    </x:dataValidation>
    <x:dataValidation type="list" sqref="C18:E18">
      <x:formula1>"OPEN,YES,NO"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EB5C20"/>
  </x:sheetPr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.75" hidden="0" customWidth="1"/>
    <x:col min="2" max="2" width="39.380001068115234" hidden="0" customWidth="1"/>
    <x:col min="3" max="3" width="25.6299991607666" hidden="0" customWidth="1"/>
    <x:col min="4" max="4" width="25.6299991607666" hidden="0" customWidth="1"/>
    <x:col min="5" max="5" width="25.6299991607666" hidden="0" customWidth="1"/>
    <x:col min="6" max="6" width="3" hidden="0" customWidth="1"/>
    <x:col min="7" max="7" width="49.380001068115234" hidden="0" customWidth="1"/>
  </x:cols>
  <x:sheetData>
    <x:row r="2" ht="25" customHeight="1">
      <x:c r="B2" s="3" t="str">
        <x:v>Quote Evidence Review</x:v>
      </x:c>
      <x:c r="C2" s="2"/>
      <x:c r="D2" s="2"/>
      <x:c r="E2" s="2"/>
      <x:c r="F2" s="2"/>
      <x:c r="G2" s="2"/>
    </x:row>
    <x:row r="3" ht="25" customHeight="1">
      <x:c r="B3" s="4"/>
      <x:c r="C3" s="4"/>
      <x:c r="D3" s="4"/>
      <x:c r="E3" s="4"/>
      <x:c r="F3" s="2"/>
      <x:c r="G3" s="2"/>
    </x:row>
    <x:row r="4" ht="25" customHeight="1">
      <x:c r="B4" s="7" t="str">
        <x:v>File / review status</x:v>
      </x:c>
      <x:c r="C4" s="7" t="str">
        <x:f>IF(Quotes!C14="","Vendor A",Quotes!C14)</x:f>
        <x:v>Vendor A</x:v>
      </x:c>
      <x:c r="D4" s="7" t="str">
        <x:f>IF(Quotes!D14="","Vendor B",Quotes!D14)</x:f>
        <x:v>Vendor B</x:v>
      </x:c>
      <x:c r="E4" s="7" t="str">
        <x:f>IF(Quotes!E14="","Vendor C",Quotes!E14)</x:f>
        <x:v>Vendor C</x:v>
      </x:c>
      <x:c r="F4" s="2"/>
      <x:c r="G4" s="20" t="str">
        <x:v>What to review</x:v>
      </x:c>
    </x:row>
    <x:row r="5" ht="50" customHeight="1">
      <x:c r="B5" s="8" t="str">
        <x:v>Exact offered configuration</x:v>
      </x:c>
      <x:c r="C5" s="16"/>
      <x:c r="D5" s="16"/>
      <x:c r="E5" s="16"/>
      <x:c r="F5" s="2"/>
      <x:c r="G5" s="8" t="str">
        <x:v>Order code, options, bill of materials and revision match the quotation.</x:v>
      </x:c>
    </x:row>
    <x:row r="6" ht="25" customHeight="1">
      <x:c r="B6" s="2" t="str">
        <x:v>Review status</x:v>
      </x:c>
      <x:c r="C6" s="14" t="str">
        <x:v>OPEN</x:v>
      </x:c>
      <x:c r="D6" s="14" t="str">
        <x:v>OPEN</x:v>
      </x:c>
      <x:c r="E6" s="14" t="str">
        <x:v>OPEN</x:v>
      </x:c>
      <x:c r="F6" s="2"/>
      <x:c r="G6" s="2"/>
    </x:row>
    <x:row r="7" ht="50" customHeight="1">
      <x:c r="B7" s="8" t="str">
        <x:v>Lighting layout and photometrics</x:v>
      </x:c>
      <x:c r="C7" s="16"/>
      <x:c r="D7" s="16"/>
      <x:c r="E7" s="16"/>
      <x:c r="F7" s="2"/>
      <x:c r="G7" s="8" t="str">
        <x:v>IES/LDT for the offered optic; layout geometry and lighting targets agree with the project brief.</x:v>
      </x:c>
    </x:row>
    <x:row r="8" ht="25" customHeight="1">
      <x:c r="B8" s="2" t="str">
        <x:v>Review status</x:v>
      </x:c>
      <x:c r="C8" s="14" t="str">
        <x:v>OPEN</x:v>
      </x:c>
      <x:c r="D8" s="14" t="str">
        <x:v>OPEN</x:v>
      </x:c>
      <x:c r="E8" s="14" t="str">
        <x:v>OPEN</x:v>
      </x:c>
      <x:c r="F8" s="2"/>
      <x:c r="G8" s="2"/>
    </x:row>
    <x:row r="9" ht="50" customHeight="1">
      <x:c r="B9" s="8" t="str">
        <x:v>Nightly operating and energy budget</x:v>
      </x:c>
      <x:c r="C9" s="16"/>
      <x:c r="D9" s="16"/>
      <x:c r="E9" s="16"/>
      <x:c r="F9" s="2"/>
      <x:c r="G9" s="8" t="str">
        <x:v>Hours, dimming / sensor behavior, electrical load and losses use the same operating profile.</x:v>
      </x:c>
    </x:row>
    <x:row r="10" ht="25" customHeight="1">
      <x:c r="B10" s="2" t="str">
        <x:v>Review status</x:v>
      </x:c>
      <x:c r="C10" s="14" t="str">
        <x:v>OPEN</x:v>
      </x:c>
      <x:c r="D10" s="14" t="str">
        <x:v>OPEN</x:v>
      </x:c>
      <x:c r="E10" s="14" t="str">
        <x:v>OPEN</x:v>
      </x:c>
      <x:c r="F10" s="2"/>
      <x:c r="G10" s="2"/>
    </x:row>
    <x:row r="11" ht="50" customHeight="1">
      <x:c r="B11" s="8" t="str">
        <x:v>Battery storage and conditions</x:v>
      </x:c>
      <x:c r="C11" s="16"/>
      <x:c r="D11" s="16"/>
      <x:c r="E11" s="16"/>
      <x:c r="F11" s="2"/>
      <x:c r="G11" s="8" t="str">
        <x:v>Nominal and usable energy assumptions, temperature limits, reserve and replacement conditions are stated.</x:v>
      </x:c>
    </x:row>
    <x:row r="12" ht="25" customHeight="1">
      <x:c r="B12" s="2" t="str">
        <x:v>Review status</x:v>
      </x:c>
      <x:c r="C12" s="14" t="str">
        <x:v>OPEN</x:v>
      </x:c>
      <x:c r="D12" s="14" t="str">
        <x:v>OPEN</x:v>
      </x:c>
      <x:c r="E12" s="14" t="str">
        <x:v>OPEN</x:v>
      </x:c>
      <x:c r="F12" s="2"/>
      <x:c r="G12" s="2"/>
    </x:row>
    <x:row r="13" ht="50" customHeight="1">
      <x:c r="B13" s="8" t="str">
        <x:v>PV resource and sizing basis</x:v>
      </x:c>
      <x:c r="C13" s="16"/>
      <x:c r="D13" s="16"/>
      <x:c r="E13" s="16"/>
      <x:c r="F13" s="2"/>
      <x:c r="G13" s="8" t="str">
        <x:v>Location, adverse-season resource, orientation, shading and losses are documented.</x:v>
      </x:c>
    </x:row>
    <x:row r="14" ht="25" customHeight="1">
      <x:c r="B14" s="2" t="str">
        <x:v>Review status</x:v>
      </x:c>
      <x:c r="C14" s="14" t="str">
        <x:v>OPEN</x:v>
      </x:c>
      <x:c r="D14" s="14" t="str">
        <x:v>OPEN</x:v>
      </x:c>
      <x:c r="E14" s="14" t="str">
        <x:v>OPEN</x:v>
      </x:c>
      <x:c r="F14" s="2"/>
      <x:c r="G14" s="2"/>
    </x:row>
    <x:row r="15" ht="50" customHeight="1">
      <x:c r="B15" s="8" t="str">
        <x:v>Structure and installation interfaces</x:v>
      </x:c>
      <x:c r="C15" s="16"/>
      <x:c r="D15" s="16"/>
      <x:c r="E15" s="16"/>
      <x:c r="F15" s="2"/>
      <x:c r="G15" s="8" t="str">
        <x:v>Pole/bracket/foundation interfaces, project structural review and installation responsibilities are identified.</x:v>
      </x:c>
    </x:row>
    <x:row r="16" ht="25" customHeight="1">
      <x:c r="B16" s="2" t="str">
        <x:v>Review status</x:v>
      </x:c>
      <x:c r="C16" s="14" t="str">
        <x:v>OPEN</x:v>
      </x:c>
      <x:c r="D16" s="14" t="str">
        <x:v>OPEN</x:v>
      </x:c>
      <x:c r="E16" s="14" t="str">
        <x:v>OPEN</x:v>
      </x:c>
      <x:c r="F16" s="2"/>
      <x:c r="G16" s="2"/>
    </x:row>
    <x:row r="17" ht="50" customHeight="1">
      <x:c r="B17" s="8" t="str">
        <x:v>Controls and ongoing charges</x:v>
      </x:c>
      <x:c r="C17" s="16"/>
      <x:c r="D17" s="16"/>
      <x:c r="E17" s="16"/>
      <x:c r="F17" s="2"/>
      <x:c r="G17" s="8" t="str">
        <x:v>Functions, access, SIM/network/license costs and responsibility for the system are explicit.</x:v>
      </x:c>
    </x:row>
    <x:row r="18" ht="25" customHeight="1">
      <x:c r="B18" s="2" t="str">
        <x:v>Review status</x:v>
      </x:c>
      <x:c r="C18" s="14" t="str">
        <x:v>OPEN</x:v>
      </x:c>
      <x:c r="D18" s="14" t="str">
        <x:v>OPEN</x:v>
      </x:c>
      <x:c r="E18" s="14" t="str">
        <x:v>OPEN</x:v>
      </x:c>
      <x:c r="F18" s="2"/>
      <x:c r="G18" s="2"/>
    </x:row>
    <x:row r="19" ht="50" customHeight="1">
      <x:c r="B19" s="8" t="str">
        <x:v>Warranty, exclusions and spare parts</x:v>
      </x:c>
      <x:c r="C19" s="16"/>
      <x:c r="D19" s="16"/>
      <x:c r="E19" s="16"/>
      <x:c r="F19" s="2"/>
      <x:c r="G19" s="8" t="str">
        <x:v>Covered parts, service process, exclusions, spare-parts scope and maintenance duties are in writing.</x:v>
      </x:c>
    </x:row>
    <x:row r="20" ht="25" customHeight="1">
      <x:c r="B20" s="2" t="str">
        <x:v>Review status</x:v>
      </x:c>
      <x:c r="C20" s="14" t="str">
        <x:v>OPEN</x:v>
      </x:c>
      <x:c r="D20" s="14" t="str">
        <x:v>OPEN</x:v>
      </x:c>
      <x:c r="E20" s="14" t="str">
        <x:v>OPEN</x:v>
      </x:c>
      <x:c r="F20" s="2"/>
      <x:c r="G20" s="2"/>
    </x:row>
    <x:row r="21" ht="50" customHeight="1">
      <x:c r="B21" s="8" t="str">
        <x:v>Delivery, costs and exclusions</x:v>
      </x:c>
      <x:c r="C21" s="16"/>
      <x:c r="D21" s="16"/>
      <x:c r="E21" s="16"/>
      <x:c r="F21" s="2"/>
      <x:c r="G21" s="8" t="str">
        <x:v>Named delivery point, packing, freight, local works, duties and every unpriced required item are resolved.</x:v>
      </x:c>
    </x:row>
    <x:row r="22" ht="25" customHeight="1">
      <x:c r="B22" s="2" t="str">
        <x:v>Review status</x:v>
      </x:c>
      <x:c r="C22" s="14" t="str">
        <x:v>OPEN</x:v>
      </x:c>
      <x:c r="D22" s="14" t="str">
        <x:v>OPEN</x:v>
      </x:c>
      <x:c r="E22" s="14" t="str">
        <x:v>OPEN</x:v>
      </x:c>
      <x:c r="F22" s="2"/>
      <x:c r="G22" s="2"/>
    </x:row>
    <x:row r="23" ht="50" customHeight="1">
      <x:c r="B23" s="8" t="str">
        <x:v>Acceptance and handover</x:v>
      </x:c>
      <x:c r="C23" s="16"/>
      <x:c r="D23" s="16"/>
      <x:c r="E23" s="16"/>
      <x:c r="F23" s="2"/>
      <x:c r="G23" s="8" t="str">
        <x:v>Tests, acceptance criteria, records, training and responsible parties are agreed for this configuration.</x:v>
      </x:c>
    </x:row>
    <x:row r="24" ht="25" customHeight="1">
      <x:c r="B24" s="2" t="str">
        <x:v>Review status</x:v>
      </x:c>
      <x:c r="C24" s="14" t="str">
        <x:v>OPEN</x:v>
      </x:c>
      <x:c r="D24" s="14" t="str">
        <x:v>OPEN</x:v>
      </x:c>
      <x:c r="E24" s="14" t="str">
        <x:v>OPEN</x:v>
      </x:c>
      <x:c r="F24" s="2"/>
      <x:c r="G24" s="2"/>
    </x:row>
    <x:row r="25" ht="25" customHeight="1">
      <x:c r="B25" s="2"/>
      <x:c r="C25" s="2"/>
      <x:c r="D25" s="2"/>
      <x:c r="E25" s="2"/>
      <x:c r="F25" s="2"/>
      <x:c r="G25" s="2"/>
    </x:row>
    <x:row r="26" ht="25" customHeight="1">
      <x:c r="B26" s="2" t="str">
        <x:v>Enter a file name / revision / page reference in each amber evidence row, then select its review status underneath.</x:v>
      </x:c>
      <x:c r="C26" s="2"/>
      <x:c r="D26" s="2"/>
      <x:c r="E26" s="2"/>
      <x:c r="F26" s="2"/>
      <x:c r="G26" s="2"/>
    </x:row>
    <x:row r="27" ht="25" customHeight="1">
      <x:c r="B27" s="2" t="str">
        <x:v>PROVIDED means received, not approved. Use REVIEWED only after checking the quoted configuration and project conditions.</x:v>
      </x:c>
      <x:c r="C27" s="2"/>
      <x:c r="D27" s="2"/>
      <x:c r="E27" s="2"/>
      <x:c r="F27" s="2"/>
      <x:c r="G27" s="2"/>
    </x:row>
    <x:row r="28" ht="25" customHeight="1">
      <x:c r="B28" s="2" t="str">
        <x:v>Use N/A only with a written reason in the evidence field. A checklist cannot certify compliance or replace project design.</x:v>
      </x:c>
      <x:c r="C28" s="2"/>
      <x:c r="D28" s="2"/>
      <x:c r="E28" s="2"/>
      <x:c r="F28" s="2"/>
      <x:c r="G28" s="2"/>
    </x:row>
    <x:row r="29" ht="25" customHeight="1">
      <x:c r="B29" s="2"/>
      <x:c r="C29" s="2"/>
      <x:c r="D29" s="2"/>
      <x:c r="E29" s="2"/>
      <x:c r="F29" s="2"/>
      <x:c r="G29" s="2"/>
    </x:row>
    <x:row r="30" ht="25" customHeight="1">
      <x:c r="B30" s="2" t="str">
        <x:v>Request an Inlux quotation: https://www.inluxsolar.com/contact-us/</x:v>
      </x:c>
      <x:c r="C30" s="2"/>
      <x:c r="D30" s="2"/>
      <x:c r="E30" s="2"/>
      <x:c r="F30" s="2"/>
      <x:c r="G30" s="2"/>
    </x:row>
    <x:row r="31" ht="25" customHeight="1">
      <x:c r="B31" s="2" t="str">
        <x:v>Source: actual supplier quotations and configuration-specific files supplied by the buyer or vendor. No prices are prefilled.</x:v>
      </x:c>
      <x:c r="C31" s="2"/>
      <x:c r="D31" s="2"/>
      <x:c r="E31" s="2"/>
      <x:c r="F31" s="2"/>
      <x:c r="G31" s="2"/>
    </x:row>
    <x:row r="32" ht="25" customHeight="1">
      <x:c r="B32" s="2"/>
      <x:c r="C32" s="2"/>
      <x:c r="D32" s="2"/>
      <x:c r="E32" s="2"/>
      <x:c r="F32" s="2"/>
      <x:c r="G32" s="2"/>
    </x:row>
  </x:sheetData>
  <x:conditionalFormatting sqref="C6:E6">
    <x:cfRule type="expression" dxfId="6" priority="1">
      <x:formula>C6="OPEN"</x:formula>
    </x:cfRule>
  </x:conditionalFormatting>
  <x:conditionalFormatting sqref="C8:E8">
    <x:cfRule type="expression" dxfId="7" priority="2">
      <x:formula>C8="OPEN"</x:formula>
    </x:cfRule>
  </x:conditionalFormatting>
  <x:conditionalFormatting sqref="C10:E10">
    <x:cfRule type="expression" dxfId="8" priority="3">
      <x:formula>C10="OPEN"</x:formula>
    </x:cfRule>
  </x:conditionalFormatting>
  <x:conditionalFormatting sqref="C12:E12">
    <x:cfRule type="expression" dxfId="9" priority="4">
      <x:formula>C12="OPEN"</x:formula>
    </x:cfRule>
  </x:conditionalFormatting>
  <x:conditionalFormatting sqref="C14:E14">
    <x:cfRule type="expression" dxfId="10" priority="5">
      <x:formula>C14="OPEN"</x:formula>
    </x:cfRule>
  </x:conditionalFormatting>
  <x:conditionalFormatting sqref="C16:E16">
    <x:cfRule type="expression" dxfId="11" priority="6">
      <x:formula>C16="OPEN"</x:formula>
    </x:cfRule>
  </x:conditionalFormatting>
  <x:conditionalFormatting sqref="C18:E18">
    <x:cfRule type="expression" dxfId="12" priority="7">
      <x:formula>C18="OPEN"</x:formula>
    </x:cfRule>
  </x:conditionalFormatting>
  <x:conditionalFormatting sqref="C20:E20">
    <x:cfRule type="expression" dxfId="13" priority="8">
      <x:formula>C20="OPEN"</x:formula>
    </x:cfRule>
  </x:conditionalFormatting>
  <x:conditionalFormatting sqref="C22:E22">
    <x:cfRule type="expression" dxfId="14" priority="9">
      <x:formula>C22="OPEN"</x:formula>
    </x:cfRule>
  </x:conditionalFormatting>
  <x:conditionalFormatting sqref="C24:E24">
    <x:cfRule type="expression" dxfId="15" priority="10">
      <x:formula>C24="OPEN"</x:formula>
    </x:cfRule>
  </x:conditionalFormatting>
  <x:dataValidations count="10">
    <x:dataValidation type="list" sqref="C6:E6">
      <x:formula1>"OPEN,PROVIDED,REVIEWED,N/A"</x:formula1>
    </x:dataValidation>
    <x:dataValidation type="list" sqref="C8:E8">
      <x:formula1>"OPEN,PROVIDED,REVIEWED,N/A"</x:formula1>
    </x:dataValidation>
    <x:dataValidation type="list" sqref="C10:E10">
      <x:formula1>"OPEN,PROVIDED,REVIEWED,N/A"</x:formula1>
    </x:dataValidation>
    <x:dataValidation type="list" sqref="C12:E12">
      <x:formula1>"OPEN,PROVIDED,REVIEWED,N/A"</x:formula1>
    </x:dataValidation>
    <x:dataValidation type="list" sqref="C14:E14">
      <x:formula1>"OPEN,PROVIDED,REVIEWED,N/A"</x:formula1>
    </x:dataValidation>
    <x:dataValidation type="list" sqref="C16:E16">
      <x:formula1>"OPEN,PROVIDED,REVIEWED,N/A"</x:formula1>
    </x:dataValidation>
    <x:dataValidation type="list" sqref="C18:E18">
      <x:formula1>"OPEN,PROVIDED,REVIEWED,N/A"</x:formula1>
    </x:dataValidation>
    <x:dataValidation type="list" sqref="C20:E20">
      <x:formula1>"OPEN,PROVIDED,REVIEWED,N/A"</x:formula1>
    </x:dataValidation>
    <x:dataValidation type="list" sqref="C22:E22">
      <x:formula1>"OPEN,PROVIDED,REVIEWED,N/A"</x:formula1>
    </x:dataValidation>
    <x:dataValidation type="list" sqref="C24:E24">
      <x:formula1>"OPEN,PROVIDED,REVIEWED,N/A"</x:formula1>
    </x:dataValidation>
  </x:dataValidations>
  <x:pageMargins left="0.7" right="0.7" top="0.75" bottom="0.75" header="0.3" footer="0.3"/>
</x:worksheet>
</file>